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s\aacpa\treasurer\docx\"/>
    </mc:Choice>
  </mc:AlternateContent>
  <xr:revisionPtr revIDLastSave="0" documentId="13_ncr:1_{486522BF-209E-45F7-9619-2E5EDAFF02BA}" xr6:coauthVersionLast="47" xr6:coauthVersionMax="47" xr10:uidLastSave="{00000000-0000-0000-0000-000000000000}"/>
  <bookViews>
    <workbookView xWindow="1995" yWindow="90" windowWidth="25785" windowHeight="15300" xr2:uid="{0D08CE79-008F-4ED6-9AD7-C1B5CAF631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1" l="1"/>
  <c r="H47" i="1"/>
  <c r="J11" i="1"/>
  <c r="I32" i="1"/>
  <c r="J34" i="1" s="1"/>
  <c r="J43" i="1"/>
</calcChain>
</file>

<file path=xl/sharedStrings.xml><?xml version="1.0" encoding="utf-8"?>
<sst xmlns="http://schemas.openxmlformats.org/spreadsheetml/2006/main" count="39" uniqueCount="32">
  <si>
    <t>DON CARR</t>
  </si>
  <si>
    <t xml:space="preserve">TREASURER'S REPORT </t>
  </si>
  <si>
    <t>PayPal Account: Sales@aacpa.net</t>
  </si>
  <si>
    <t>INCOME:</t>
  </si>
  <si>
    <t>EXPENSES:</t>
  </si>
  <si>
    <t>( 3/29/2023, PayPal Fees: $0.52 )</t>
  </si>
  <si>
    <t>Petty Cash</t>
  </si>
  <si>
    <t>ENDING BALANCE:</t>
  </si>
  <si>
    <t>Frost Checking xxxx-1773</t>
  </si>
  <si>
    <t xml:space="preserve">C:\Users\pstsa\Desktop\aacpa - Treasurer\aacpa treasurers report 2023-03.xlsx  </t>
  </si>
  <si>
    <t>CURRENT NET WORTH</t>
  </si>
  <si>
    <t>PayPal:</t>
  </si>
  <si>
    <t>Petty Cash Fund:</t>
  </si>
  <si>
    <t>Frost Chkxxx1773:</t>
  </si>
  <si>
    <t>TODAY</t>
  </si>
  <si>
    <t>Crime Reduction Institute</t>
  </si>
  <si>
    <t>Test Virtual Terminal payments</t>
  </si>
  <si>
    <t>3/1/2023  3/30/2023</t>
  </si>
  <si>
    <t>3/1/2023 STARTING BALANCE:</t>
  </si>
  <si>
    <t>3/1/2023  -  STARTING BALANCE:</t>
  </si>
  <si>
    <t>Academy Student Income</t>
  </si>
  <si>
    <t>Cash Donation</t>
  </si>
  <si>
    <t xml:space="preserve"> </t>
  </si>
  <si>
    <t>Holiday Inn, San Antonio, TX</t>
  </si>
  <si>
    <t>Juan Pedraza, Instructor</t>
  </si>
  <si>
    <t>Gilbert De La Portilla 1411</t>
  </si>
  <si>
    <t>St Phillip of Jesus School</t>
  </si>
  <si>
    <t>USPS, postage/stamps</t>
  </si>
  <si>
    <t>Don Carr, Acad Admin Charge</t>
  </si>
  <si>
    <r>
      <rPr>
        <b/>
        <sz val="11"/>
        <color rgb="FFFF0000"/>
        <rFont val="Calibri"/>
        <family val="2"/>
        <scheme val="minor"/>
      </rPr>
      <t xml:space="preserve">PENDING: </t>
    </r>
    <r>
      <rPr>
        <b/>
        <sz val="11"/>
        <color theme="1" tint="4.9989318521683403E-2"/>
        <rFont val="Calibri"/>
        <family val="2"/>
        <scheme val="minor"/>
      </rPr>
      <t xml:space="preserve"> </t>
    </r>
    <r>
      <rPr>
        <b/>
        <sz val="11"/>
        <color theme="5" tint="-0.249977111117893"/>
        <rFont val="Calibri"/>
        <family val="2"/>
        <scheme val="minor"/>
      </rPr>
      <t>OUTSTANDING CHECK</t>
    </r>
    <r>
      <rPr>
        <b/>
        <sz val="10"/>
        <color theme="5" tint="-0.249977111117893"/>
        <rFont val="Calibri"/>
        <family val="2"/>
        <scheme val="minor"/>
      </rPr>
      <t>(</t>
    </r>
    <r>
      <rPr>
        <b/>
        <sz val="11"/>
        <color theme="5" tint="-0.249977111117893"/>
        <rFont val="Calibri"/>
        <family val="2"/>
        <scheme val="minor"/>
      </rPr>
      <t>s)</t>
    </r>
  </si>
  <si>
    <t xml:space="preserve">DAYS OUTSTANDING --&gt;&gt; </t>
  </si>
  <si>
    <t>( TCOLE Accreditation - 9 students @ $25 each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</si>
</sst>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F800]dddd\,\ mmmm\ dd\,\ yyyy"/>
    <numFmt numFmtId="166" formatCode="m/d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40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/>
    </xf>
    <xf numFmtId="4" fontId="1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40" fontId="0" fillId="0" borderId="0" xfId="0" applyNumberFormat="1" applyAlignment="1">
      <alignment horizontal="right" vertical="center"/>
    </xf>
    <xf numFmtId="40" fontId="0" fillId="0" borderId="0" xfId="0" applyNumberFormat="1" applyAlignment="1">
      <alignment horizontal="center" vertical="center"/>
    </xf>
    <xf numFmtId="40" fontId="0" fillId="0" borderId="1" xfId="0" applyNumberFormat="1" applyBorder="1" applyAlignment="1">
      <alignment vertical="center"/>
    </xf>
    <xf numFmtId="40" fontId="5" fillId="0" borderId="0" xfId="0" applyNumberFormat="1" applyFont="1" applyAlignment="1">
      <alignment vertical="center"/>
    </xf>
    <xf numFmtId="40" fontId="4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0" fontId="1" fillId="0" borderId="0" xfId="0" applyNumberFormat="1" applyFont="1" applyAlignment="1">
      <alignment horizontal="center" vertical="center"/>
    </xf>
    <xf numFmtId="40" fontId="1" fillId="0" borderId="0" xfId="0" applyNumberFormat="1" applyFont="1" applyAlignment="1">
      <alignment vertical="center"/>
    </xf>
    <xf numFmtId="40" fontId="2" fillId="0" borderId="0" xfId="0" applyNumberFormat="1" applyFont="1" applyAlignment="1">
      <alignment vertical="center"/>
    </xf>
    <xf numFmtId="40" fontId="0" fillId="0" borderId="1" xfId="0" applyNumberFormat="1" applyBorder="1" applyAlignment="1">
      <alignment horizontal="center" vertical="center"/>
    </xf>
    <xf numFmtId="166" fontId="1" fillId="0" borderId="1" xfId="0" applyNumberFormat="1" applyFont="1" applyBorder="1" applyAlignment="1">
      <alignment vertical="center"/>
    </xf>
    <xf numFmtId="166" fontId="1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6" fontId="0" fillId="0" borderId="1" xfId="0" applyNumberFormat="1" applyBorder="1" applyAlignment="1">
      <alignment vertical="center"/>
    </xf>
    <xf numFmtId="166" fontId="0" fillId="0" borderId="0" xfId="0" applyNumberFormat="1" applyAlignment="1">
      <alignment horizontal="left" vertical="center"/>
    </xf>
    <xf numFmtId="166" fontId="0" fillId="0" borderId="0" xfId="0" applyNumberFormat="1" applyAlignment="1">
      <alignment horizontal="right" vertical="center"/>
    </xf>
    <xf numFmtId="40" fontId="1" fillId="0" borderId="0" xfId="0" applyNumberFormat="1" applyFont="1" applyBorder="1" applyAlignment="1">
      <alignment vertical="center"/>
    </xf>
    <xf numFmtId="4" fontId="0" fillId="0" borderId="0" xfId="0" applyNumberFormat="1" applyBorder="1" applyAlignment="1">
      <alignment horizontal="right" vertical="center"/>
    </xf>
    <xf numFmtId="40" fontId="0" fillId="0" borderId="0" xfId="0" applyNumberFormat="1" applyBorder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horizontal="right" vertical="center"/>
    </xf>
    <xf numFmtId="40" fontId="0" fillId="0" borderId="0" xfId="0" applyNumberFormat="1" applyAlignment="1">
      <alignment horizontal="right" vertical="center"/>
    </xf>
    <xf numFmtId="40" fontId="0" fillId="0" borderId="1" xfId="0" applyNumberFormat="1" applyBorder="1" applyAlignment="1">
      <alignment vertical="center"/>
    </xf>
    <xf numFmtId="8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3726D-41F4-4362-A7D2-83D59F40E244}">
  <dimension ref="A1:K54"/>
  <sheetViews>
    <sheetView tabSelected="1" workbookViewId="0">
      <selection activeCell="S45" sqref="S45"/>
    </sheetView>
  </sheetViews>
  <sheetFormatPr defaultRowHeight="15" x14ac:dyDescent="0.25"/>
  <cols>
    <col min="1" max="1" width="3.140625" style="1" customWidth="1"/>
    <col min="2" max="2" width="5.140625" style="1" customWidth="1"/>
    <col min="3" max="3" width="5.28515625" style="34" customWidth="1"/>
    <col min="4" max="4" width="8.28515625" style="1" customWidth="1"/>
    <col min="5" max="5" width="14.140625" style="1" customWidth="1"/>
    <col min="6" max="6" width="9.140625" style="9" customWidth="1"/>
    <col min="7" max="7" width="4.42578125" style="9" customWidth="1"/>
    <col min="8" max="8" width="15" style="7" customWidth="1"/>
    <col min="9" max="9" width="12" style="7" customWidth="1"/>
    <col min="10" max="10" width="12.85546875" style="7" customWidth="1"/>
    <col min="11" max="11" width="9.140625" style="1" customWidth="1"/>
    <col min="12" max="12" width="10" style="1" customWidth="1"/>
    <col min="13" max="16384" width="9.140625" style="1"/>
  </cols>
  <sheetData>
    <row r="1" spans="1:11" x14ac:dyDescent="0.25">
      <c r="B1" s="21" t="s">
        <v>1</v>
      </c>
      <c r="C1" s="21"/>
      <c r="D1" s="21"/>
      <c r="E1" s="21"/>
      <c r="F1" s="20">
        <v>45034</v>
      </c>
      <c r="G1" s="20"/>
      <c r="H1" s="20"/>
      <c r="I1" s="28" t="s">
        <v>0</v>
      </c>
      <c r="J1" s="28"/>
    </row>
    <row r="2" spans="1:11" x14ac:dyDescent="0.25">
      <c r="B2" s="26" t="s">
        <v>17</v>
      </c>
      <c r="C2" s="26"/>
      <c r="D2" s="26"/>
      <c r="E2" s="26"/>
      <c r="F2" s="11"/>
      <c r="G2" s="11"/>
    </row>
    <row r="3" spans="1:11" ht="15.75" thickBot="1" x14ac:dyDescent="0.3">
      <c r="A3" s="5"/>
      <c r="B3" s="6"/>
      <c r="C3" s="32"/>
      <c r="D3" s="6"/>
      <c r="E3" s="6"/>
      <c r="F3" s="10"/>
      <c r="G3" s="10"/>
      <c r="H3" s="16"/>
      <c r="I3" s="16"/>
      <c r="J3" s="16"/>
    </row>
    <row r="4" spans="1:11" x14ac:dyDescent="0.25">
      <c r="B4" s="8"/>
      <c r="C4" s="33"/>
      <c r="D4" s="8"/>
      <c r="E4" s="8"/>
    </row>
    <row r="5" spans="1:11" ht="15.75" customHeight="1" x14ac:dyDescent="0.25">
      <c r="B5" s="23" t="s">
        <v>2</v>
      </c>
      <c r="C5" s="23"/>
      <c r="D5" s="23"/>
      <c r="E5" s="23"/>
      <c r="F5" s="24" t="s">
        <v>18</v>
      </c>
      <c r="G5" s="24"/>
      <c r="H5" s="24"/>
      <c r="I5" s="14"/>
      <c r="J5" s="29">
        <v>2928.01</v>
      </c>
    </row>
    <row r="7" spans="1:11" x14ac:dyDescent="0.25">
      <c r="B7" s="25" t="s">
        <v>3</v>
      </c>
      <c r="C7" s="25"/>
      <c r="D7" s="25"/>
      <c r="G7" s="1"/>
      <c r="H7" s="7">
        <v>0</v>
      </c>
    </row>
    <row r="8" spans="1:11" x14ac:dyDescent="0.25">
      <c r="B8" s="25" t="s">
        <v>4</v>
      </c>
      <c r="C8" s="25"/>
      <c r="D8" s="25"/>
      <c r="G8" s="1"/>
      <c r="H8" s="17">
        <v>-0.52</v>
      </c>
      <c r="I8" s="30">
        <v>-0.52</v>
      </c>
    </row>
    <row r="9" spans="1:11" x14ac:dyDescent="0.25">
      <c r="D9" s="22" t="s">
        <v>16</v>
      </c>
      <c r="E9" s="22"/>
      <c r="F9" s="22"/>
    </row>
    <row r="10" spans="1:11" x14ac:dyDescent="0.25">
      <c r="D10" s="22" t="s">
        <v>5</v>
      </c>
      <c r="E10" s="22"/>
      <c r="F10" s="22"/>
    </row>
    <row r="11" spans="1:11" ht="15.75" customHeight="1" x14ac:dyDescent="0.25">
      <c r="F11" s="24" t="s">
        <v>7</v>
      </c>
      <c r="G11" s="24"/>
      <c r="H11" s="24"/>
      <c r="I11" s="14"/>
      <c r="J11" s="29">
        <f>J5+I8</f>
        <v>2927.4900000000002</v>
      </c>
      <c r="K11" s="7"/>
    </row>
    <row r="12" spans="1:11" ht="15.75" thickBot="1" x14ac:dyDescent="0.3">
      <c r="A12" s="5"/>
      <c r="B12" s="5"/>
      <c r="C12" s="35"/>
      <c r="D12" s="5"/>
      <c r="E12" s="5"/>
      <c r="F12" s="27"/>
      <c r="G12" s="27"/>
      <c r="H12" s="27"/>
      <c r="I12" s="31"/>
      <c r="J12" s="16"/>
    </row>
    <row r="13" spans="1:11" x14ac:dyDescent="0.25">
      <c r="F13" s="13"/>
      <c r="G13" s="13"/>
      <c r="H13" s="15"/>
      <c r="I13" s="15"/>
    </row>
    <row r="14" spans="1:11" x14ac:dyDescent="0.25">
      <c r="B14" s="23" t="s">
        <v>6</v>
      </c>
      <c r="C14" s="23"/>
      <c r="D14" s="23"/>
      <c r="E14" s="23"/>
      <c r="F14" s="24" t="s">
        <v>18</v>
      </c>
      <c r="G14" s="24"/>
      <c r="H14" s="24"/>
      <c r="I14" s="14"/>
      <c r="J14" s="29">
        <v>260</v>
      </c>
    </row>
    <row r="16" spans="1:11" x14ac:dyDescent="0.25">
      <c r="B16" s="25" t="s">
        <v>3</v>
      </c>
      <c r="C16" s="25"/>
      <c r="D16" s="25"/>
      <c r="G16" s="1"/>
      <c r="H16" s="7">
        <v>0</v>
      </c>
    </row>
    <row r="17" spans="1:10" x14ac:dyDescent="0.25">
      <c r="B17" s="25" t="s">
        <v>4</v>
      </c>
      <c r="C17" s="25"/>
      <c r="D17" s="25"/>
      <c r="G17" s="1"/>
      <c r="H17" s="7">
        <v>0</v>
      </c>
    </row>
    <row r="18" spans="1:10" x14ac:dyDescent="0.25">
      <c r="F18" s="24" t="s">
        <v>7</v>
      </c>
      <c r="G18" s="24"/>
      <c r="H18" s="24"/>
      <c r="I18" s="14"/>
      <c r="J18" s="29">
        <v>260</v>
      </c>
    </row>
    <row r="19" spans="1:10" ht="15.75" thickBot="1" x14ac:dyDescent="0.3">
      <c r="A19" s="5"/>
      <c r="B19" s="5"/>
      <c r="C19" s="35"/>
      <c r="D19" s="5"/>
      <c r="E19" s="5"/>
      <c r="F19" s="10"/>
      <c r="G19" s="10"/>
      <c r="H19" s="16"/>
      <c r="I19" s="16"/>
      <c r="J19" s="16"/>
    </row>
    <row r="21" spans="1:10" x14ac:dyDescent="0.25">
      <c r="B21" s="23" t="s">
        <v>8</v>
      </c>
      <c r="C21" s="23"/>
      <c r="D21" s="23"/>
      <c r="E21" s="23"/>
      <c r="F21" s="24" t="s">
        <v>19</v>
      </c>
      <c r="G21" s="24"/>
      <c r="H21" s="24"/>
      <c r="I21" s="14"/>
      <c r="J21" s="29">
        <v>8578.7999999999993</v>
      </c>
    </row>
    <row r="22" spans="1:10" x14ac:dyDescent="0.25">
      <c r="B22" s="4"/>
      <c r="C22" s="36"/>
      <c r="D22" s="4"/>
      <c r="E22" s="4"/>
      <c r="F22" s="12"/>
      <c r="G22" s="12"/>
      <c r="H22" s="14"/>
      <c r="I22" s="14"/>
      <c r="J22" s="29"/>
    </row>
    <row r="23" spans="1:10" x14ac:dyDescent="0.25">
      <c r="B23" s="25" t="s">
        <v>3</v>
      </c>
      <c r="C23" s="25"/>
      <c r="D23" s="25"/>
    </row>
    <row r="24" spans="1:10" x14ac:dyDescent="0.25">
      <c r="E24" s="23" t="s">
        <v>20</v>
      </c>
      <c r="F24" s="23"/>
      <c r="G24" s="23"/>
      <c r="H24" s="7">
        <v>975</v>
      </c>
      <c r="I24" s="30"/>
    </row>
    <row r="25" spans="1:10" x14ac:dyDescent="0.25">
      <c r="B25" s="3"/>
      <c r="C25" s="37"/>
      <c r="D25" s="2"/>
      <c r="E25" s="23" t="s">
        <v>21</v>
      </c>
      <c r="F25" s="23"/>
      <c r="G25" s="23"/>
      <c r="H25" s="7">
        <v>25</v>
      </c>
      <c r="I25" s="7">
        <v>1000</v>
      </c>
    </row>
    <row r="26" spans="1:10" x14ac:dyDescent="0.25">
      <c r="B26" s="25" t="s">
        <v>4</v>
      </c>
      <c r="C26" s="25"/>
      <c r="D26" s="25"/>
      <c r="F26" s="12"/>
      <c r="G26" s="12"/>
      <c r="H26" s="14"/>
      <c r="I26" s="14"/>
      <c r="J26" s="29"/>
    </row>
    <row r="27" spans="1:10" x14ac:dyDescent="0.25">
      <c r="B27" s="3"/>
      <c r="C27" s="37">
        <v>44990</v>
      </c>
      <c r="D27" s="1" t="s">
        <v>22</v>
      </c>
      <c r="E27" s="22" t="s">
        <v>23</v>
      </c>
      <c r="F27" s="22"/>
      <c r="G27" s="22"/>
      <c r="H27" s="7">
        <v>-426.12</v>
      </c>
      <c r="I27" s="14"/>
      <c r="J27" s="29"/>
    </row>
    <row r="28" spans="1:10" x14ac:dyDescent="0.25">
      <c r="B28" s="3"/>
      <c r="C28" s="37">
        <v>44992</v>
      </c>
      <c r="D28" s="1">
        <v>1808</v>
      </c>
      <c r="E28" s="22" t="s">
        <v>24</v>
      </c>
      <c r="F28" s="22"/>
      <c r="G28" s="22"/>
      <c r="H28" s="7">
        <v>-2000</v>
      </c>
      <c r="I28" s="14"/>
      <c r="J28" s="29"/>
    </row>
    <row r="29" spans="1:10" x14ac:dyDescent="0.25">
      <c r="B29" s="3"/>
      <c r="C29" s="37">
        <v>44992</v>
      </c>
      <c r="D29" s="1">
        <v>1809</v>
      </c>
      <c r="E29" s="22" t="s">
        <v>28</v>
      </c>
      <c r="F29" s="22"/>
      <c r="G29" s="22"/>
      <c r="H29" s="7">
        <v>-250</v>
      </c>
      <c r="I29" s="14"/>
      <c r="J29" s="29"/>
    </row>
    <row r="30" spans="1:10" x14ac:dyDescent="0.25">
      <c r="C30" s="34">
        <v>44992</v>
      </c>
      <c r="D30" s="1">
        <v>1811</v>
      </c>
      <c r="E30" s="22" t="s">
        <v>25</v>
      </c>
      <c r="F30" s="22"/>
      <c r="G30" s="22"/>
      <c r="H30" s="14">
        <v>-250</v>
      </c>
      <c r="I30" s="14"/>
      <c r="J30" s="29"/>
    </row>
    <row r="31" spans="1:10" x14ac:dyDescent="0.25">
      <c r="B31" s="3"/>
      <c r="C31" s="37">
        <v>44992</v>
      </c>
      <c r="D31" s="1">
        <v>1812</v>
      </c>
      <c r="E31" s="22" t="s">
        <v>26</v>
      </c>
      <c r="F31" s="22"/>
      <c r="G31" s="22"/>
      <c r="H31" s="14">
        <v>-100</v>
      </c>
      <c r="I31" s="14"/>
      <c r="J31" s="29"/>
    </row>
    <row r="32" spans="1:10" x14ac:dyDescent="0.25">
      <c r="B32" s="3"/>
      <c r="C32" s="37">
        <v>44994</v>
      </c>
      <c r="E32" s="22" t="s">
        <v>27</v>
      </c>
      <c r="F32" s="22"/>
      <c r="G32" s="22"/>
      <c r="H32" s="14">
        <v>-1.98</v>
      </c>
      <c r="I32" s="14">
        <f>SUM(H27:H32)</f>
        <v>-3028.1</v>
      </c>
      <c r="J32" s="29"/>
    </row>
    <row r="33" spans="1:10" s="43" customFormat="1" x14ac:dyDescent="0.25">
      <c r="B33" s="45"/>
      <c r="C33" s="37"/>
      <c r="E33" s="44"/>
      <c r="F33" s="44"/>
      <c r="G33" s="44"/>
      <c r="H33" s="49"/>
      <c r="I33" s="49"/>
      <c r="J33" s="29"/>
    </row>
    <row r="34" spans="1:10" x14ac:dyDescent="0.25">
      <c r="B34" s="3"/>
      <c r="C34" s="37"/>
      <c r="E34" s="2"/>
      <c r="F34" s="39" t="s">
        <v>7</v>
      </c>
      <c r="G34" s="39"/>
      <c r="H34" s="39"/>
      <c r="I34" s="40"/>
      <c r="J34" s="38">
        <f>J21+I25+I32</f>
        <v>6550.6999999999989</v>
      </c>
    </row>
    <row r="35" spans="1:10" x14ac:dyDescent="0.25">
      <c r="B35" s="3"/>
      <c r="C35" s="37"/>
      <c r="E35" s="2"/>
      <c r="F35" s="2"/>
      <c r="G35" s="2"/>
      <c r="H35" s="14"/>
      <c r="I35" s="14"/>
      <c r="J35" s="29"/>
    </row>
    <row r="36" spans="1:10" x14ac:dyDescent="0.25">
      <c r="A36" s="42"/>
      <c r="B36" s="55" t="s">
        <v>29</v>
      </c>
      <c r="C36" s="55"/>
      <c r="D36" s="55"/>
      <c r="E36" s="55"/>
      <c r="F36" s="55"/>
      <c r="G36" s="55"/>
      <c r="H36" s="55"/>
      <c r="I36" s="48"/>
      <c r="J36" s="29"/>
    </row>
    <row r="37" spans="1:10" x14ac:dyDescent="0.25">
      <c r="A37" s="42"/>
      <c r="B37" s="43">
        <v>1810</v>
      </c>
      <c r="C37" s="41">
        <v>44993</v>
      </c>
      <c r="D37" s="41"/>
      <c r="E37" s="51">
        <v>-225</v>
      </c>
      <c r="F37" s="54" t="s">
        <v>30</v>
      </c>
      <c r="G37" s="54"/>
      <c r="H37" s="54"/>
      <c r="I37" s="56">
        <f ca="1">TODAY()-C37</f>
        <v>59</v>
      </c>
      <c r="J37" s="29"/>
    </row>
    <row r="38" spans="1:10" x14ac:dyDescent="0.25">
      <c r="A38" s="42"/>
      <c r="B38" s="45"/>
      <c r="C38" s="53" t="s">
        <v>15</v>
      </c>
      <c r="D38" s="53"/>
      <c r="E38" s="53"/>
      <c r="F38" s="53"/>
      <c r="G38" s="53"/>
      <c r="H38" s="42"/>
      <c r="I38" s="48"/>
      <c r="J38" s="29"/>
    </row>
    <row r="39" spans="1:10" x14ac:dyDescent="0.25">
      <c r="A39" s="42"/>
      <c r="B39" s="45"/>
      <c r="C39" s="53" t="s">
        <v>31</v>
      </c>
      <c r="D39" s="53"/>
      <c r="E39" s="53"/>
      <c r="F39" s="53"/>
      <c r="G39" s="53"/>
      <c r="H39" s="42"/>
      <c r="I39" s="48"/>
      <c r="J39" s="29"/>
    </row>
    <row r="40" spans="1:10" ht="15.75" thickBot="1" x14ac:dyDescent="0.3">
      <c r="A40" s="46"/>
      <c r="B40" s="46"/>
      <c r="C40" s="35"/>
      <c r="D40" s="46"/>
      <c r="E40" s="46"/>
      <c r="F40" s="47"/>
      <c r="G40" s="47"/>
      <c r="H40" s="50"/>
      <c r="I40" s="50"/>
      <c r="J40" s="50"/>
    </row>
    <row r="41" spans="1:10" s="43" customFormat="1" x14ac:dyDescent="0.25">
      <c r="A41" s="42"/>
      <c r="B41" s="45"/>
      <c r="C41" s="52"/>
      <c r="D41" s="52"/>
      <c r="E41" s="52"/>
      <c r="F41" s="52"/>
      <c r="G41" s="52"/>
      <c r="H41" s="42"/>
      <c r="I41" s="48"/>
      <c r="J41" s="29"/>
    </row>
    <row r="42" spans="1:10" s="43" customFormat="1" x14ac:dyDescent="0.25">
      <c r="A42" s="42"/>
      <c r="B42" s="45"/>
      <c r="C42" s="52"/>
      <c r="D42" s="52"/>
      <c r="E42" s="52"/>
      <c r="F42" s="52"/>
      <c r="G42" s="52"/>
      <c r="H42" s="42"/>
      <c r="I42" s="48"/>
      <c r="J42" s="29"/>
    </row>
    <row r="43" spans="1:10" x14ac:dyDescent="0.25">
      <c r="B43" s="21" t="s">
        <v>10</v>
      </c>
      <c r="C43" s="21"/>
      <c r="D43" s="21"/>
      <c r="E43" s="21"/>
      <c r="F43" s="18" t="s">
        <v>14</v>
      </c>
      <c r="G43" s="20">
        <v>45034</v>
      </c>
      <c r="H43" s="20"/>
      <c r="I43" s="20"/>
      <c r="J43" s="29">
        <f>SUM(F45:F47)</f>
        <v>9738.1899999999987</v>
      </c>
    </row>
    <row r="45" spans="1:10" x14ac:dyDescent="0.25">
      <c r="C45" s="22" t="s">
        <v>11</v>
      </c>
      <c r="D45" s="22"/>
      <c r="E45" s="22"/>
      <c r="F45" s="9">
        <v>2927.49</v>
      </c>
    </row>
    <row r="46" spans="1:10" x14ac:dyDescent="0.25">
      <c r="C46" s="22" t="s">
        <v>12</v>
      </c>
      <c r="D46" s="22"/>
      <c r="E46" s="22"/>
      <c r="F46" s="9">
        <v>260</v>
      </c>
    </row>
    <row r="47" spans="1:10" x14ac:dyDescent="0.25">
      <c r="C47" s="22" t="s">
        <v>13</v>
      </c>
      <c r="D47" s="22"/>
      <c r="E47" s="22"/>
      <c r="F47" s="9">
        <v>6550.7</v>
      </c>
      <c r="H47" s="7">
        <f>SUM(F45:F47)</f>
        <v>9738.1899999999987</v>
      </c>
    </row>
    <row r="48" spans="1:10" x14ac:dyDescent="0.25">
      <c r="C48" s="2"/>
      <c r="D48" s="2"/>
      <c r="E48" s="2"/>
    </row>
    <row r="49" spans="3:10" x14ac:dyDescent="0.25">
      <c r="C49" s="2"/>
      <c r="D49" s="2"/>
      <c r="E49" s="2"/>
    </row>
    <row r="50" spans="3:10" x14ac:dyDescent="0.25">
      <c r="D50" s="19" t="s">
        <v>9</v>
      </c>
      <c r="E50" s="19"/>
      <c r="F50" s="19"/>
      <c r="G50" s="19"/>
      <c r="H50" s="19"/>
      <c r="I50" s="19"/>
      <c r="J50" s="19"/>
    </row>
    <row r="54" spans="3:10" x14ac:dyDescent="0.25">
      <c r="F54" s="1"/>
      <c r="G54" s="1"/>
    </row>
  </sheetData>
  <mergeCells count="41">
    <mergeCell ref="G43:I43"/>
    <mergeCell ref="C37:D37"/>
    <mergeCell ref="C38:G38"/>
    <mergeCell ref="C39:G39"/>
    <mergeCell ref="F37:H37"/>
    <mergeCell ref="B36:H36"/>
    <mergeCell ref="E24:G24"/>
    <mergeCell ref="E25:G25"/>
    <mergeCell ref="E27:G27"/>
    <mergeCell ref="E28:G28"/>
    <mergeCell ref="E29:G29"/>
    <mergeCell ref="B26:D26"/>
    <mergeCell ref="C46:E46"/>
    <mergeCell ref="C47:E47"/>
    <mergeCell ref="B43:E43"/>
    <mergeCell ref="F34:H34"/>
    <mergeCell ref="C45:E45"/>
    <mergeCell ref="E30:G30"/>
    <mergeCell ref="E31:G31"/>
    <mergeCell ref="E32:G32"/>
    <mergeCell ref="F18:H18"/>
    <mergeCell ref="B8:D8"/>
    <mergeCell ref="D9:F9"/>
    <mergeCell ref="D10:F10"/>
    <mergeCell ref="B14:E14"/>
    <mergeCell ref="F14:H14"/>
    <mergeCell ref="B16:D16"/>
    <mergeCell ref="B17:D17"/>
    <mergeCell ref="D50:J50"/>
    <mergeCell ref="F1:H1"/>
    <mergeCell ref="B1:E1"/>
    <mergeCell ref="I1:J1"/>
    <mergeCell ref="B5:E5"/>
    <mergeCell ref="F5:H5"/>
    <mergeCell ref="B7:D7"/>
    <mergeCell ref="F11:H11"/>
    <mergeCell ref="B2:E2"/>
    <mergeCell ref="B21:E21"/>
    <mergeCell ref="F21:H21"/>
    <mergeCell ref="B23:D23"/>
    <mergeCell ref="F12:H12"/>
  </mergeCells>
  <pageMargins left="0.51" right="0.41" top="0.28000000000000003" bottom="0.38" header="0.2" footer="0.2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Carr</dc:creator>
  <cp:lastModifiedBy>Don Carr</cp:lastModifiedBy>
  <cp:lastPrinted>2023-05-07T04:49:47Z</cp:lastPrinted>
  <dcterms:created xsi:type="dcterms:W3CDTF">2021-06-23T15:04:56Z</dcterms:created>
  <dcterms:modified xsi:type="dcterms:W3CDTF">2023-05-07T04:58:17Z</dcterms:modified>
</cp:coreProperties>
</file>